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35" windowWidth="20730" windowHeight="8520" activeTab="0"/>
  </bookViews>
  <sheets>
    <sheet name="Сведения о независимой оценке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<sst xmlns="http://schemas.openxmlformats.org/spreadsheetml/2006/main" count="53" uniqueCount="50">
  <si>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Период проведения независимой оценки</t>
  </si>
  <si>
    <t>2017 год</t>
  </si>
  <si>
    <t>Учреждения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</si>
  <si>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</si>
  <si>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</si>
  <si>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</si>
  <si>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</si>
  <si>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</si>
  <si>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</si>
  <si>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</si>
  <si>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</si>
  <si>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</si>
  <si>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</si>
  <si>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</si>
  <si>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</si>
  <si>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</si>
  <si>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</si>
  <si>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</si>
  <si>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</si>
  <si>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</si>
  <si>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</si>
  <si>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</si>
  <si>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</si>
  <si>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</si>
  <si>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</si>
  <si>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8902008468-890201001-МУНИЦИПАЛЬНОЕ ОБЩЕОБРАЗОВАТЕЛЬНОЕ УЧРЕЖДЕНИЕ ШКОЛА П. ХАРП</t>
  </si>
  <si>
    <t>8902008475-890201001-МУНИЦИПАЛЬНОЕ ОБЩЕОБРАЗОВАТЕЛЬНОЕ УЧРЕЖДЕНИЕ НАЧАЛЬНАЯ ШКОЛА П. ХАРП</t>
  </si>
  <si>
    <t>8908000930-890801001-МУНИЦИПАЛЬНОЕ ОБЩЕОБРАЗОВАТЕЛЬНОЕ УЧРЕЖДЕНИЕ ШКОЛА-ДЕТСКИЙ САД С. ХАРСАИМ</t>
  </si>
  <si>
    <t>8908000962-890801001-МУНИЦИПАЛЬНОЕ ОБЩЕОБРАЗОВАТЕЛЬНОЕ УЧРЕЖДЕНИЕ ШКОЛА С.АКСАРКА</t>
  </si>
  <si>
    <t>8908000970-890801001-МУНИЦИПАЛЬНОЕ ОБЩЕОБРАЗОВАТЕЛЬНОЕ УЧРЕЖДЕНИЕ ШКОЛА С.БЕЛОЯРСК</t>
  </si>
  <si>
    <t>8908001028-890801001-МУНИЦИПАЛЬНОЕ ОБЩЕОБРАЗОВАТЕЛЬНОЕ УЧРЕЖДЕНИЕ ШКОЛА-ДЕТСКИЙ САД П.ЩУЧЬЕ</t>
  </si>
  <si>
    <t>8908001074-890801001-МУНИЦИПАЛЬНОЕ ОБЩЕОБРАЗОВАТЕЛЬНОЕ УЧРЕЖДЕНИЕ ШКОЛА-ДЕТСКИЙ САД С. КАТРАВОЖ ИМЕНИ ГЕРОЯ СОВЕТСКОГО СОЮЗА А. М. ЗВЕРЕВА</t>
  </si>
  <si>
    <t>8908001109-890801001-МУНИЦИПАЛЬНОЕ ОБЩЕОБРАЗОВАТЕЛЬНОЕ УЧРЕЖДЕНИЕ ШКОЛА АННЫ НЕРКАГИ</t>
  </si>
  <si>
    <t>8908001229-890801001-МУНИЦИПАЛЬНОЕ ОБЩЕОБРАЗОВАТЕЛЬНОЕ УЧРЕЖДЕНИЕ ШКОЛА-ДЕТСКИЙ САД П. ЗЕЛЕНЫЙ ЯР</t>
  </si>
  <si>
    <t>8908001300-890801001-МУНИЦИПАЛЬНОЕ ОБЩЕОБРАЗОВАТЕЛЬНОЕ УЧРЕЖДЕНИЕ ШКОЛА-ДЕТСКИЙ САД П.ГОРНОКНЯЗЕВСК</t>
  </si>
  <si>
    <t>Интегральный балл организации</t>
  </si>
  <si>
    <t>Общий балл по критерию открытости и доступности информации об организации</t>
  </si>
  <si>
    <t>Рейтинг по критерию открытости и доступности информации об организации</t>
  </si>
  <si>
    <t>Общий балл по критерию комфортности условий предоставлений услуг и доступности их получения</t>
  </si>
  <si>
    <t>Рейтинг по критерию комфортности условий предоставлений услуг и доступности их получения</t>
  </si>
  <si>
    <t>Общий балл по критериям доброжелательности, вежливости, компетентности работников организации и по удовлетворенности качеством оказания услуг</t>
  </si>
  <si>
    <t>Рейтинг по критериям доброжелательности, вежливости, компетентности работников организации и по удовлетворенности качеством оказания услуг</t>
  </si>
  <si>
    <t>Место в региональном рейтинге</t>
  </si>
  <si>
    <t xml:space="preserve">Сводное описание результатов независимой оценки качества образовательной деятельности организаций </t>
  </si>
  <si>
    <t xml:space="preserve">Cводное описание предложений об улучшении качества деятельности организаций </t>
  </si>
  <si>
    <t>Среднее интегральное значение результатов оценки всех организаций сосредоточено в районе 120 баллов, что составляет 75% от возможного максимального значения.
Средние значения по общим критериям для большей информативности представлены в процентном выражении. Наибольшие значения организации получили по результатам оценки  участников образовательного процесса по критериям доброжелательности, вежливости, компетентность работников организаций и общая удовлетворенность качеством её образовательной деятельности – 92% и 91% соответственно. По критерию открытости и доступности информации об организации средний процент равен 66%, по комфортности и безопасности условий образовательной деятельности  - 69%.
 Оценка критерия открытости и доступности информации об организациях, осуществляющих образовательную деятельность, свидетельствует, что наиболее полно представлена информация на сайтах общеобразовательных и дошкольных организаций (режим работы, формы обучения, реализуемые программы, устав, публичный отчёт, контакты, педагогический состав), а малодоступной является информация об организациях дополнительного профессионального образования на их сайтах. Типичными недостатками сайтов организаций являются отсутствие сведения о ходе рассмотрения обращений граждан (средний балл 4,57 из 10), а также дублирование одной и той же информации на разных разделах сайта и несвоевременность её обновления.
Практически во всех организациях на должном уровне созданы необходимые условия для охраны и укрепления здоровья, организовано питание обучающихся (7,59 из 10). В большинстве организаций дополнительного внимания требуют вопросы организации обучения и воспитания обучающихся с ограниченными возможностями здоровья и инвалидов (5,74 из 10), а также расширения спектра дополнительных образовательных программ (6,26 из 10).</t>
  </si>
  <si>
    <t xml:space="preserve">1. Повышение информационной открытости сайтов организаций, осуществляющих образовательную деятельность:
1.1. своевременное размещение достоверной информации в соответствии с пунктами 2 и 3 статьи 29 Федерального закона от 29.12.2012 № 273-ФЗ «Об образовании в РФ»;
1.2. функционирование на официальных сайтах организаций специализированных страниц, включающих документы и электронные сервисы, содержащие сведения о ходе рассмотрения обращений граждан, поступивших в организацию от получателей образовательных услуг.
2. Совершенствование  материально-технической базы организаций, осуществляющих образовательную деятельность, в соответствии с современными требованиями.
3. Рассмотрение возможности создания дополнительных условий для организации обучения и воспитания обучающихся с ограниченными возможностями здоровья и инвалидов.
4. Расширение спектра дополнительных образовательных программ, исходя из мониторинга их актуальной потребности.
5. Усиление информирования потребителей образовательных услуг о качестве и условиях осуществления образовательной деятельности, в том числе в рамках представления публичных докладов и отчётов о самообследовании.
</t>
  </si>
  <si>
    <t>УТВЕРЖДЕНЫ Общественным советом при департаменте образования Ямало-Ненецкого автономного округа (протокол №4 от "28" сентября 2017 года)</t>
  </si>
  <si>
    <t>По совокупности учреждений, включенных в перечень организаций, подлежащих независимой оценке (по округу)</t>
  </si>
  <si>
    <t>Количественные результаты независимой оценки качества образовательной деятельности организаций общеобразовательных организаций Приуральского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</si>
</sst>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CD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2" fontId="2" fillId="36" borderId="10" xfId="0" applyNumberFormat="1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right" wrapText="1"/>
    </xf>
    <xf numFmtId="0" fontId="12" fillId="36" borderId="10" xfId="0" applyFont="1" applyFill="1" applyBorder="1" applyAlignment="1">
      <alignment/>
    </xf>
    <xf numFmtId="2" fontId="22" fillId="36" borderId="0" xfId="0" applyNumberFormat="1" applyFont="1" applyFill="1" applyAlignment="1">
      <alignment horizontal="center"/>
    </xf>
    <xf numFmtId="0" fontId="22" fillId="36" borderId="0" xfId="0" applyFont="1" applyFill="1" applyAlignment="1">
      <alignment horizontal="center"/>
    </xf>
    <xf numFmtId="2" fontId="2" fillId="18" borderId="10" xfId="0" applyNumberFormat="1" applyFont="1" applyFill="1" applyBorder="1" applyAlignment="1">
      <alignment horizontal="center" vertical="top" wrapText="1"/>
    </xf>
    <xf numFmtId="0" fontId="12" fillId="18" borderId="0" xfId="0" applyFont="1" applyFill="1" applyAlignment="1">
      <alignment/>
    </xf>
    <xf numFmtId="0" fontId="2" fillId="18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75" zoomScaleNormal="75" zoomScalePageLayoutView="0" workbookViewId="0" topLeftCell="E1">
      <selection activeCell="B5" sqref="B5:Y5"/>
    </sheetView>
  </sheetViews>
  <sheetFormatPr defaultColWidth="17.140625" defaultRowHeight="15.75" customHeight="1"/>
  <cols>
    <col min="1" max="1" width="82.57421875" style="0" customWidth="1"/>
    <col min="2" max="5" width="17.140625" style="0" customWidth="1"/>
    <col min="6" max="6" width="12.28125" style="0" customWidth="1"/>
    <col min="7" max="7" width="9.57421875" style="0" customWidth="1"/>
    <col min="8" max="14" width="17.140625" style="0" customWidth="1"/>
    <col min="15" max="15" width="10.57421875" style="8" customWidth="1"/>
    <col min="16" max="16" width="10.57421875" style="0" customWidth="1"/>
    <col min="17" max="21" width="17.140625" style="0" customWidth="1"/>
    <col min="22" max="22" width="12.28125" style="0" customWidth="1"/>
    <col min="23" max="23" width="13.00390625" style="0" customWidth="1"/>
    <col min="24" max="24" width="14.00390625" style="0" customWidth="1"/>
    <col min="25" max="25" width="10.57421875" style="0" customWidth="1"/>
  </cols>
  <sheetData>
    <row r="1" spans="23:25" ht="57" customHeight="1">
      <c r="W1" s="28" t="s">
        <v>47</v>
      </c>
      <c r="X1" s="28"/>
      <c r="Y1" s="28"/>
    </row>
    <row r="2" spans="1:25" ht="57" customHeigh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" ht="15.75" customHeight="1">
      <c r="A3" s="7" t="s">
        <v>0</v>
      </c>
      <c r="B3" s="1" t="s">
        <v>1</v>
      </c>
    </row>
    <row r="4" spans="1:25" ht="140.25" customHeight="1">
      <c r="A4" s="7" t="s">
        <v>43</v>
      </c>
      <c r="B4" s="29" t="s">
        <v>45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41.75" customHeight="1">
      <c r="A5" s="7" t="s">
        <v>44</v>
      </c>
      <c r="B5" s="29" t="s">
        <v>46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customHeight="1">
      <c r="A6" s="26" t="s">
        <v>2</v>
      </c>
      <c r="B6" s="27" t="s">
        <v>24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4" t="s">
        <v>40</v>
      </c>
      <c r="W6" s="18" t="s">
        <v>41</v>
      </c>
      <c r="X6" s="18" t="s">
        <v>35</v>
      </c>
      <c r="Y6" s="20" t="s">
        <v>42</v>
      </c>
    </row>
    <row r="7" spans="1:25" ht="15.75" customHeight="1">
      <c r="A7" s="26"/>
      <c r="B7" s="23" t="s">
        <v>8</v>
      </c>
      <c r="C7" s="23"/>
      <c r="D7" s="23"/>
      <c r="E7" s="23"/>
      <c r="F7" s="6"/>
      <c r="G7" s="6"/>
      <c r="H7" s="23" t="s">
        <v>16</v>
      </c>
      <c r="I7" s="23"/>
      <c r="J7" s="23"/>
      <c r="K7" s="23"/>
      <c r="L7" s="23"/>
      <c r="M7" s="23"/>
      <c r="N7" s="23"/>
      <c r="O7" s="6"/>
      <c r="P7" s="6"/>
      <c r="Q7" s="23" t="s">
        <v>19</v>
      </c>
      <c r="R7" s="23"/>
      <c r="S7" s="23" t="s">
        <v>23</v>
      </c>
      <c r="T7" s="23"/>
      <c r="U7" s="23"/>
      <c r="V7" s="24"/>
      <c r="W7" s="18"/>
      <c r="X7" s="18"/>
      <c r="Y7" s="20"/>
    </row>
    <row r="8" spans="1:25" ht="15.75" customHeight="1">
      <c r="A8" s="26"/>
      <c r="B8" s="22" t="s">
        <v>7</v>
      </c>
      <c r="C8" s="22"/>
      <c r="D8" s="22"/>
      <c r="E8" s="22"/>
      <c r="F8" s="5"/>
      <c r="G8" s="5"/>
      <c r="H8" s="22" t="s">
        <v>7</v>
      </c>
      <c r="I8" s="22"/>
      <c r="J8" s="22"/>
      <c r="K8" s="22"/>
      <c r="L8" s="22"/>
      <c r="M8" s="22"/>
      <c r="N8" s="22"/>
      <c r="O8" s="5"/>
      <c r="P8" s="5"/>
      <c r="Q8" s="22" t="s">
        <v>7</v>
      </c>
      <c r="R8" s="22"/>
      <c r="S8" s="22" t="s">
        <v>7</v>
      </c>
      <c r="T8" s="22"/>
      <c r="U8" s="22"/>
      <c r="V8" s="24"/>
      <c r="W8" s="18"/>
      <c r="X8" s="18"/>
      <c r="Y8" s="20"/>
    </row>
    <row r="9" spans="1:25" ht="157.5" customHeight="1">
      <c r="A9" s="26"/>
      <c r="B9" s="2" t="s">
        <v>3</v>
      </c>
      <c r="C9" s="2" t="s">
        <v>4</v>
      </c>
      <c r="D9" s="2" t="s">
        <v>5</v>
      </c>
      <c r="E9" s="2" t="s">
        <v>6</v>
      </c>
      <c r="F9" s="2" t="s">
        <v>36</v>
      </c>
      <c r="G9" s="2" t="s">
        <v>37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2" t="s">
        <v>14</v>
      </c>
      <c r="N9" s="2" t="s">
        <v>15</v>
      </c>
      <c r="O9" s="2" t="s">
        <v>38</v>
      </c>
      <c r="P9" s="2" t="s">
        <v>39</v>
      </c>
      <c r="Q9" s="2" t="s">
        <v>17</v>
      </c>
      <c r="R9" s="2" t="s">
        <v>18</v>
      </c>
      <c r="S9" s="2" t="s">
        <v>20</v>
      </c>
      <c r="T9" s="2" t="s">
        <v>21</v>
      </c>
      <c r="U9" s="2" t="s">
        <v>22</v>
      </c>
      <c r="V9" s="25"/>
      <c r="W9" s="19"/>
      <c r="X9" s="19"/>
      <c r="Y9" s="21"/>
    </row>
    <row r="10" spans="1:25" s="16" customFormat="1" ht="36.75" customHeight="1">
      <c r="A10" s="17" t="s">
        <v>48</v>
      </c>
      <c r="B10" s="15">
        <v>7.68</v>
      </c>
      <c r="C10" s="15">
        <v>6.93</v>
      </c>
      <c r="D10" s="15">
        <v>4.57</v>
      </c>
      <c r="E10" s="15">
        <v>7.12</v>
      </c>
      <c r="F10" s="15">
        <v>26.31</v>
      </c>
      <c r="G10" s="15"/>
      <c r="H10" s="15">
        <v>6.26</v>
      </c>
      <c r="I10" s="15">
        <v>7.49</v>
      </c>
      <c r="J10" s="15">
        <v>6.9</v>
      </c>
      <c r="K10" s="15">
        <v>7.17</v>
      </c>
      <c r="L10" s="15">
        <v>7.14</v>
      </c>
      <c r="M10" s="15">
        <v>7.59</v>
      </c>
      <c r="N10" s="15">
        <v>5.74</v>
      </c>
      <c r="O10" s="15">
        <v>48.28</v>
      </c>
      <c r="P10" s="15"/>
      <c r="Q10" s="15">
        <v>9.17</v>
      </c>
      <c r="R10" s="15">
        <v>9.17</v>
      </c>
      <c r="S10" s="15">
        <v>9.06</v>
      </c>
      <c r="T10" s="15">
        <v>9.05</v>
      </c>
      <c r="U10" s="15">
        <v>9.07</v>
      </c>
      <c r="V10" s="15">
        <v>45.54</v>
      </c>
      <c r="W10" s="15"/>
      <c r="X10" s="15">
        <v>120.12</v>
      </c>
      <c r="Y10" s="15"/>
    </row>
    <row r="11" spans="1:25" ht="32.25">
      <c r="A11" s="3" t="s">
        <v>26</v>
      </c>
      <c r="B11" s="4">
        <v>9.715189873417721</v>
      </c>
      <c r="C11" s="4">
        <v>9.485759493670887</v>
      </c>
      <c r="D11" s="4">
        <v>7.041139240506329</v>
      </c>
      <c r="E11" s="4">
        <v>8.1875</v>
      </c>
      <c r="F11" s="11">
        <f>B11+C11+D11+E11</f>
        <v>34.42958860759494</v>
      </c>
      <c r="G11" s="12">
        <v>27</v>
      </c>
      <c r="H11" s="4">
        <v>6.0530063291139244</v>
      </c>
      <c r="I11" s="4">
        <v>7.167721518987341</v>
      </c>
      <c r="J11" s="4">
        <v>7.695411392405063</v>
      </c>
      <c r="K11" s="4">
        <v>8.060917721518987</v>
      </c>
      <c r="L11" s="4">
        <v>8.596518987341772</v>
      </c>
      <c r="M11" s="4">
        <v>9.16376582278481</v>
      </c>
      <c r="N11" s="4">
        <v>9.235849056603772</v>
      </c>
      <c r="O11" s="9">
        <f>N11+M11+L11+K11+J11+I11+H11</f>
        <v>55.97319082875567</v>
      </c>
      <c r="P11" s="10">
        <v>68</v>
      </c>
      <c r="Q11" s="4">
        <v>9.968354430379748</v>
      </c>
      <c r="R11" s="4">
        <v>10</v>
      </c>
      <c r="S11" s="4">
        <v>9.778481012658226</v>
      </c>
      <c r="T11" s="4">
        <v>9.936708860759493</v>
      </c>
      <c r="U11" s="4">
        <v>9.90506329113924</v>
      </c>
      <c r="V11" s="9">
        <f>Q11+R11+S11+T11+U11</f>
        <v>49.588607594936704</v>
      </c>
      <c r="W11" s="10">
        <v>96</v>
      </c>
      <c r="X11" s="13">
        <f>U11+T11+S11+R11+Q11+N11+M11+L11+K11+J11+I11+H11+E11+D11+C11+B11</f>
        <v>139.9913870312873</v>
      </c>
      <c r="Y11" s="14">
        <v>47</v>
      </c>
    </row>
    <row r="12" spans="1:25" ht="48">
      <c r="A12" s="3" t="s">
        <v>31</v>
      </c>
      <c r="B12" s="4">
        <v>8.961748633879782</v>
      </c>
      <c r="C12" s="4">
        <v>8.319672131147541</v>
      </c>
      <c r="D12" s="4">
        <v>4.770491803278689</v>
      </c>
      <c r="E12" s="4">
        <v>7.413934426229508</v>
      </c>
      <c r="F12" s="11">
        <f>B12+C12+D12+E12</f>
        <v>29.465846994535518</v>
      </c>
      <c r="G12" s="12">
        <v>123</v>
      </c>
      <c r="H12" s="4">
        <v>6.057377049180328</v>
      </c>
      <c r="I12" s="4">
        <v>7.476775956284153</v>
      </c>
      <c r="J12" s="4">
        <v>6.954918032786885</v>
      </c>
      <c r="K12" s="4">
        <v>6.489071038251366</v>
      </c>
      <c r="L12" s="4">
        <v>8.35928961748634</v>
      </c>
      <c r="M12" s="4">
        <v>8.782786885245901</v>
      </c>
      <c r="N12" s="4">
        <v>7.969594594594595</v>
      </c>
      <c r="O12" s="9">
        <f>N12+M12+L12+K12+J12+I12+H12</f>
        <v>52.08981317382957</v>
      </c>
      <c r="P12" s="10">
        <v>113</v>
      </c>
      <c r="Q12" s="4">
        <v>9.836065573770492</v>
      </c>
      <c r="R12" s="4">
        <v>9.89071038251366</v>
      </c>
      <c r="S12" s="4">
        <v>8.96174863387978</v>
      </c>
      <c r="T12" s="4">
        <v>9.94535519125683</v>
      </c>
      <c r="U12" s="4">
        <v>10</v>
      </c>
      <c r="V12" s="9">
        <f>Q12+R12+S12+T12+U12</f>
        <v>48.63387978142076</v>
      </c>
      <c r="W12" s="10">
        <v>154</v>
      </c>
      <c r="X12" s="13">
        <f>U12+T12+S12+R12+Q12+N12+M12+L12+K12+J12+I12+H12+E12+D12+C12+B12</f>
        <v>130.18953994978585</v>
      </c>
      <c r="Y12" s="14">
        <v>113</v>
      </c>
    </row>
    <row r="13" spans="1:25" ht="32.25">
      <c r="A13" s="3" t="s">
        <v>27</v>
      </c>
      <c r="B13" s="4">
        <v>8.987603305785123</v>
      </c>
      <c r="C13" s="4">
        <v>7.706611570247934</v>
      </c>
      <c r="D13" s="4">
        <v>3.3574380165289255</v>
      </c>
      <c r="E13" s="4">
        <v>8.694214876033058</v>
      </c>
      <c r="F13" s="11">
        <f>B13+C13+D13+E13</f>
        <v>28.74586776859504</v>
      </c>
      <c r="G13" s="12">
        <v>129</v>
      </c>
      <c r="H13" s="4">
        <v>6.663223140495868</v>
      </c>
      <c r="I13" s="4">
        <v>8.049586776859504</v>
      </c>
      <c r="J13" s="4">
        <v>7.84297520661157</v>
      </c>
      <c r="K13" s="4">
        <v>6.080578512396694</v>
      </c>
      <c r="L13" s="4">
        <v>7.884297520661157</v>
      </c>
      <c r="M13" s="4">
        <v>7.194214876033058</v>
      </c>
      <c r="N13" s="4">
        <v>6.796728971962617</v>
      </c>
      <c r="O13" s="9">
        <f>N13+M13+L13+K13+J13+I13+H13</f>
        <v>50.51160500502047</v>
      </c>
      <c r="P13" s="10">
        <v>123</v>
      </c>
      <c r="Q13" s="4">
        <v>9.504132231404958</v>
      </c>
      <c r="R13" s="4">
        <v>9.504132231404958</v>
      </c>
      <c r="S13" s="4">
        <v>9.421487603305785</v>
      </c>
      <c r="T13" s="4">
        <v>9.421487603305785</v>
      </c>
      <c r="U13" s="4">
        <v>9.834710743801653</v>
      </c>
      <c r="V13" s="9">
        <f>Q13+R13+S13+T13+U13</f>
        <v>47.68595041322314</v>
      </c>
      <c r="W13" s="10">
        <v>186</v>
      </c>
      <c r="X13" s="13">
        <f>U13+T13+S13+R13+Q13+N13+M13+L13+K13+J13+I13+H13+E13+D13+C13+B13</f>
        <v>126.94342318683866</v>
      </c>
      <c r="Y13" s="14">
        <v>125</v>
      </c>
    </row>
    <row r="14" spans="1:25" ht="32.25">
      <c r="A14" s="3" t="s">
        <v>28</v>
      </c>
      <c r="B14" s="4">
        <v>8.73405612244898</v>
      </c>
      <c r="C14" s="4">
        <v>7.392857142857142</v>
      </c>
      <c r="D14" s="4">
        <v>3.545918367346939</v>
      </c>
      <c r="E14" s="4">
        <v>7.6479591836734695</v>
      </c>
      <c r="F14" s="11">
        <f aca="true" t="shared" si="0" ref="F14:F19">B14+C14+D14+E14</f>
        <v>27.32079081632653</v>
      </c>
      <c r="G14" s="12">
        <v>148</v>
      </c>
      <c r="H14" s="4">
        <v>7.616071428571429</v>
      </c>
      <c r="I14" s="4">
        <v>8.520408163265305</v>
      </c>
      <c r="J14" s="4">
        <v>7.160714285714286</v>
      </c>
      <c r="K14" s="4">
        <v>6.061862244897959</v>
      </c>
      <c r="L14" s="4">
        <v>7.876913265306122</v>
      </c>
      <c r="M14" s="4">
        <v>7.565051020408163</v>
      </c>
      <c r="N14" s="4">
        <v>7.485804416403786</v>
      </c>
      <c r="O14" s="9">
        <f aca="true" t="shared" si="1" ref="O14:O19">N14+M14+L14+K14+J14+I14+H14</f>
        <v>52.28682482456705</v>
      </c>
      <c r="P14" s="10">
        <v>111</v>
      </c>
      <c r="Q14" s="4">
        <v>9.71938775510204</v>
      </c>
      <c r="R14" s="4">
        <v>9.642857142857142</v>
      </c>
      <c r="S14" s="4">
        <v>8.010204081632654</v>
      </c>
      <c r="T14" s="4">
        <v>9.387755102040817</v>
      </c>
      <c r="U14" s="4">
        <v>9.056122448979592</v>
      </c>
      <c r="V14" s="9">
        <f aca="true" t="shared" si="2" ref="V14:V19">Q14+R14+S14+T14+U14</f>
        <v>45.816326530612244</v>
      </c>
      <c r="W14" s="10">
        <v>201</v>
      </c>
      <c r="X14" s="13">
        <f aca="true" t="shared" si="3" ref="X14:X19">U14+T14+S14+R14+Q14+N14+M14+L14+K14+J14+I14+H14+E14+D14+C14+B14</f>
        <v>125.42394217150583</v>
      </c>
      <c r="Y14" s="14">
        <v>130</v>
      </c>
    </row>
    <row r="15" spans="1:25" ht="32.25">
      <c r="A15" s="3" t="s">
        <v>25</v>
      </c>
      <c r="B15" s="4">
        <v>8.774509803921568</v>
      </c>
      <c r="C15" s="4">
        <v>7.247549019607844</v>
      </c>
      <c r="D15" s="4">
        <v>3.511029411764706</v>
      </c>
      <c r="E15" s="4">
        <v>8.243872549019608</v>
      </c>
      <c r="F15" s="11">
        <f t="shared" si="0"/>
        <v>27.77696078431373</v>
      </c>
      <c r="G15" s="12">
        <v>141</v>
      </c>
      <c r="H15" s="4">
        <v>6.768382352941177</v>
      </c>
      <c r="I15" s="4">
        <v>7.455882352941177</v>
      </c>
      <c r="J15" s="4">
        <v>6.921568627450981</v>
      </c>
      <c r="K15" s="4">
        <v>6.919117647058823</v>
      </c>
      <c r="L15" s="4">
        <v>8.462009803921568</v>
      </c>
      <c r="M15" s="4">
        <v>6.882352941176471</v>
      </c>
      <c r="N15" s="4">
        <v>5.875</v>
      </c>
      <c r="O15" s="9">
        <f t="shared" si="1"/>
        <v>49.28431372549019</v>
      </c>
      <c r="P15" s="10">
        <v>131</v>
      </c>
      <c r="Q15" s="4">
        <v>9.509803921568627</v>
      </c>
      <c r="R15" s="4">
        <v>9.705882352941176</v>
      </c>
      <c r="S15" s="4">
        <v>7.941176470588235</v>
      </c>
      <c r="T15" s="4">
        <v>9.411764705882353</v>
      </c>
      <c r="U15" s="4">
        <v>8.823529411764707</v>
      </c>
      <c r="V15" s="9">
        <f t="shared" si="2"/>
        <v>45.3921568627451</v>
      </c>
      <c r="W15" s="10">
        <v>203</v>
      </c>
      <c r="X15" s="13">
        <f t="shared" si="3"/>
        <v>122.45343137254903</v>
      </c>
      <c r="Y15" s="14">
        <v>143</v>
      </c>
    </row>
    <row r="16" spans="1:25" ht="32.25">
      <c r="A16" s="3" t="s">
        <v>33</v>
      </c>
      <c r="B16" s="4">
        <v>9.134615384615385</v>
      </c>
      <c r="C16" s="4">
        <v>5.846153846153847</v>
      </c>
      <c r="D16" s="4">
        <v>3.5576923076923075</v>
      </c>
      <c r="E16" s="4">
        <v>8.538461538461538</v>
      </c>
      <c r="F16" s="11">
        <f t="shared" si="0"/>
        <v>27.07692307692308</v>
      </c>
      <c r="G16" s="12">
        <v>150</v>
      </c>
      <c r="H16" s="4">
        <v>6.153846153846153</v>
      </c>
      <c r="I16" s="4">
        <v>4.865384615384615</v>
      </c>
      <c r="J16" s="4">
        <v>6.75</v>
      </c>
      <c r="K16" s="4">
        <v>6.730769230769231</v>
      </c>
      <c r="L16" s="4">
        <v>8.25</v>
      </c>
      <c r="M16" s="4">
        <v>6.230769230769231</v>
      </c>
      <c r="N16" s="4">
        <v>6.027777777777778</v>
      </c>
      <c r="O16" s="9">
        <f t="shared" si="1"/>
        <v>45.008547008547005</v>
      </c>
      <c r="P16" s="10">
        <v>158</v>
      </c>
      <c r="Q16" s="4">
        <v>10</v>
      </c>
      <c r="R16" s="4">
        <v>10</v>
      </c>
      <c r="S16" s="4">
        <v>10</v>
      </c>
      <c r="T16" s="4">
        <v>10</v>
      </c>
      <c r="U16" s="4">
        <v>10</v>
      </c>
      <c r="V16" s="9">
        <f t="shared" si="2"/>
        <v>50</v>
      </c>
      <c r="W16" s="10">
        <f>RANK(V16,V$11:V$20)</f>
        <v>1</v>
      </c>
      <c r="X16" s="13">
        <f t="shared" si="3"/>
        <v>122.08547008547006</v>
      </c>
      <c r="Y16" s="14">
        <v>146</v>
      </c>
    </row>
    <row r="17" spans="1:25" ht="32.25">
      <c r="A17" s="3" t="s">
        <v>29</v>
      </c>
      <c r="B17" s="4">
        <v>8.572916666666666</v>
      </c>
      <c r="C17" s="4">
        <v>5.246527777777778</v>
      </c>
      <c r="D17" s="4">
        <v>3.3680555555555554</v>
      </c>
      <c r="E17" s="4">
        <v>7.010416666666666</v>
      </c>
      <c r="F17" s="11">
        <f t="shared" si="0"/>
        <v>24.197916666666664</v>
      </c>
      <c r="G17" s="12">
        <v>165</v>
      </c>
      <c r="H17" s="4">
        <v>5.694444444444445</v>
      </c>
      <c r="I17" s="4">
        <v>8.274305555555555</v>
      </c>
      <c r="J17" s="4">
        <v>7.142361111111111</v>
      </c>
      <c r="K17" s="4">
        <v>6.649305555555555</v>
      </c>
      <c r="L17" s="4">
        <v>8.347222222222221</v>
      </c>
      <c r="M17" s="4">
        <v>7.690972222222222</v>
      </c>
      <c r="N17" s="4">
        <v>6.452620967741936</v>
      </c>
      <c r="O17" s="9">
        <f t="shared" si="1"/>
        <v>50.25123207885305</v>
      </c>
      <c r="P17" s="10">
        <v>126</v>
      </c>
      <c r="Q17" s="4">
        <v>9.722222222222223</v>
      </c>
      <c r="R17" s="4">
        <v>9.722222222222223</v>
      </c>
      <c r="S17" s="4">
        <v>9.166666666666668</v>
      </c>
      <c r="T17" s="4">
        <v>9.666666666666666</v>
      </c>
      <c r="U17" s="4">
        <v>9.305555555555555</v>
      </c>
      <c r="V17" s="9">
        <f t="shared" si="2"/>
        <v>47.583333333333336</v>
      </c>
      <c r="W17" s="10">
        <v>189</v>
      </c>
      <c r="X17" s="13">
        <f t="shared" si="3"/>
        <v>122.03248207885306</v>
      </c>
      <c r="Y17" s="14">
        <v>147</v>
      </c>
    </row>
    <row r="18" spans="1:25" ht="32.25">
      <c r="A18" s="3" t="s">
        <v>34</v>
      </c>
      <c r="B18" s="4">
        <v>9.285714285714285</v>
      </c>
      <c r="C18" s="4">
        <v>7.678571428571429</v>
      </c>
      <c r="D18" s="4">
        <v>5.982142857142858</v>
      </c>
      <c r="E18" s="4">
        <v>8.375</v>
      </c>
      <c r="F18" s="11">
        <f t="shared" si="0"/>
        <v>31.321428571428573</v>
      </c>
      <c r="G18" s="12">
        <v>95</v>
      </c>
      <c r="H18" s="4">
        <v>0.44642857142857145</v>
      </c>
      <c r="I18" s="4">
        <v>5.696428571428571</v>
      </c>
      <c r="J18" s="4">
        <v>8.142857142857142</v>
      </c>
      <c r="K18" s="4">
        <v>7.875</v>
      </c>
      <c r="L18" s="4">
        <v>8.107142857142858</v>
      </c>
      <c r="M18" s="4">
        <v>5.178571428571429</v>
      </c>
      <c r="N18" s="4">
        <v>2.5</v>
      </c>
      <c r="O18" s="9">
        <f t="shared" si="1"/>
        <v>37.94642857142857</v>
      </c>
      <c r="P18" s="10">
        <v>201</v>
      </c>
      <c r="Q18" s="4">
        <v>10</v>
      </c>
      <c r="R18" s="4">
        <v>10</v>
      </c>
      <c r="S18" s="4">
        <v>10</v>
      </c>
      <c r="T18" s="4">
        <v>10</v>
      </c>
      <c r="U18" s="4">
        <v>10</v>
      </c>
      <c r="V18" s="9">
        <f t="shared" si="2"/>
        <v>50</v>
      </c>
      <c r="W18" s="10">
        <f>RANK(V18,V$11:V$20)</f>
        <v>1</v>
      </c>
      <c r="X18" s="13">
        <f t="shared" si="3"/>
        <v>119.26785714285714</v>
      </c>
      <c r="Y18" s="14">
        <v>158</v>
      </c>
    </row>
    <row r="19" spans="1:25" ht="32.25">
      <c r="A19" s="3" t="s">
        <v>30</v>
      </c>
      <c r="B19" s="4">
        <v>7.758620689655173</v>
      </c>
      <c r="C19" s="4">
        <v>5.060344827586206</v>
      </c>
      <c r="D19" s="4">
        <v>2.543103448275862</v>
      </c>
      <c r="E19" s="4">
        <v>7.818965517241379</v>
      </c>
      <c r="F19" s="11">
        <f t="shared" si="0"/>
        <v>23.18103448275862</v>
      </c>
      <c r="G19" s="12">
        <v>171</v>
      </c>
      <c r="H19" s="4">
        <v>4.482758620689655</v>
      </c>
      <c r="I19" s="4">
        <v>6.905172413793103</v>
      </c>
      <c r="J19" s="4">
        <v>5.043103448275862</v>
      </c>
      <c r="K19" s="4">
        <v>3.1551724137931036</v>
      </c>
      <c r="L19" s="4">
        <v>7.146551724137931</v>
      </c>
      <c r="M19" s="4">
        <v>7.077586206896552</v>
      </c>
      <c r="N19" s="4">
        <v>5.75</v>
      </c>
      <c r="O19" s="9">
        <f t="shared" si="1"/>
        <v>39.560344827586206</v>
      </c>
      <c r="P19" s="10">
        <v>194</v>
      </c>
      <c r="Q19" s="4">
        <v>9.655172413793103</v>
      </c>
      <c r="R19" s="4">
        <v>9.655172413793103</v>
      </c>
      <c r="S19" s="4">
        <v>9.655172413793103</v>
      </c>
      <c r="T19" s="4">
        <v>9.310344827586206</v>
      </c>
      <c r="U19" s="4">
        <v>9.655172413793103</v>
      </c>
      <c r="V19" s="9">
        <f t="shared" si="2"/>
        <v>47.93103448275862</v>
      </c>
      <c r="W19" s="10">
        <v>180</v>
      </c>
      <c r="X19" s="13">
        <f t="shared" si="3"/>
        <v>110.67241379310344</v>
      </c>
      <c r="Y19" s="14">
        <v>187</v>
      </c>
    </row>
    <row r="20" spans="1:25" ht="32.25">
      <c r="A20" s="3" t="s">
        <v>32</v>
      </c>
      <c r="B20" s="4">
        <v>8.75</v>
      </c>
      <c r="C20" s="4">
        <v>2.019230769230769</v>
      </c>
      <c r="D20" s="4">
        <v>3.4038461538461537</v>
      </c>
      <c r="E20" s="4">
        <v>8.23076923076923</v>
      </c>
      <c r="F20" s="11">
        <f>B20+C20+D20+E20</f>
        <v>22.403846153846153</v>
      </c>
      <c r="G20" s="12">
        <v>175</v>
      </c>
      <c r="H20" s="4">
        <v>1.6730769230769231</v>
      </c>
      <c r="I20" s="4">
        <v>2.1153846153846154</v>
      </c>
      <c r="J20" s="4">
        <v>3.019230769230769</v>
      </c>
      <c r="K20" s="4">
        <v>1.5384615384615385</v>
      </c>
      <c r="L20" s="4">
        <v>3.730769230769231</v>
      </c>
      <c r="M20" s="4">
        <v>4.269230769230769</v>
      </c>
      <c r="N20" s="4">
        <v>4.25</v>
      </c>
      <c r="O20" s="9">
        <f>N20+M20+L20+K20+J20+I20+H20</f>
        <v>20.596153846153847</v>
      </c>
      <c r="P20" s="10">
        <v>216</v>
      </c>
      <c r="Q20" s="4">
        <v>10</v>
      </c>
      <c r="R20" s="4">
        <v>10</v>
      </c>
      <c r="S20" s="4">
        <v>3.076923076923077</v>
      </c>
      <c r="T20" s="4">
        <v>9.23076923076923</v>
      </c>
      <c r="U20" s="4">
        <v>9.23076923076923</v>
      </c>
      <c r="V20" s="9">
        <f>Q20+R20+S20+T20+U20</f>
        <v>41.53846153846153</v>
      </c>
      <c r="W20" s="10">
        <v>210</v>
      </c>
      <c r="X20" s="13">
        <f>U20+T20+S20+R20+Q20+N20+M20+L20+K20+J20+I20+H20+E20+D20+C20+B20</f>
        <v>84.53846153846153</v>
      </c>
      <c r="Y20" s="14">
        <v>207</v>
      </c>
    </row>
  </sheetData>
  <sheetProtection/>
  <mergeCells count="18">
    <mergeCell ref="A6:A9"/>
    <mergeCell ref="B8:E8"/>
    <mergeCell ref="B7:E7"/>
    <mergeCell ref="B6:U6"/>
    <mergeCell ref="W1:Y1"/>
    <mergeCell ref="H8:N8"/>
    <mergeCell ref="B4:Y4"/>
    <mergeCell ref="B5:Y5"/>
    <mergeCell ref="A2:Y2"/>
    <mergeCell ref="H7:N7"/>
    <mergeCell ref="X6:X9"/>
    <mergeCell ref="Y6:Y9"/>
    <mergeCell ref="Q8:R8"/>
    <mergeCell ref="Q7:R7"/>
    <mergeCell ref="S8:U8"/>
    <mergeCell ref="S7:U7"/>
    <mergeCell ref="V6:V9"/>
    <mergeCell ref="W6:W9"/>
  </mergeCells>
  <printOptions/>
  <pageMargins left="0.1968503937007874" right="0.03937007874015748" top="0.15748031496062992" bottom="0.15748031496062992" header="0.31496062992125984" footer="0"/>
  <pageSetup fitToHeight="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Инспек</cp:lastModifiedBy>
  <cp:lastPrinted>2017-10-14T08:11:55Z</cp:lastPrinted>
  <dcterms:created xsi:type="dcterms:W3CDTF">2017-09-21T05:48:40Z</dcterms:created>
  <dcterms:modified xsi:type="dcterms:W3CDTF">2017-10-16T09:35:25Z</dcterms:modified>
  <cp:category/>
  <cp:version/>
  <cp:contentType/>
  <cp:contentStatus/>
</cp:coreProperties>
</file>